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haa\Desktop\WV-Schu\Fachtag\"/>
    </mc:Choice>
  </mc:AlternateContent>
  <xr:revisionPtr revIDLastSave="0" documentId="13_ncr:1_{4A2EEE66-BF11-49DE-8B5A-E0D9C2C097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 Wahlkalender" sheetId="2" r:id="rId1"/>
  </sheets>
  <definedNames>
    <definedName name="_xlnm.Print_Area" localSheetId="0">'2024 Wahlkalender'!$A$1:$F$29</definedName>
  </definedNames>
  <calcPr calcId="191029"/>
</workbook>
</file>

<file path=xl/calcChain.xml><?xml version="1.0" encoding="utf-8"?>
<calcChain xmlns="http://schemas.openxmlformats.org/spreadsheetml/2006/main">
  <c r="F17" i="2" l="1"/>
  <c r="F20" i="2" l="1"/>
  <c r="F25" i="2" s="1"/>
  <c r="F27" i="2"/>
  <c r="I27" i="2" s="1"/>
  <c r="F19" i="2"/>
  <c r="I19" i="2" s="1"/>
  <c r="F18" i="2"/>
  <c r="I18" i="2" s="1"/>
  <c r="F16" i="2"/>
  <c r="I14" i="2"/>
  <c r="H14" i="2"/>
  <c r="G14" i="2"/>
  <c r="F13" i="2"/>
  <c r="I13" i="2" s="1"/>
  <c r="F12" i="2"/>
  <c r="I12" i="2" s="1"/>
  <c r="F11" i="2"/>
  <c r="I11" i="2" s="1"/>
  <c r="F10" i="2"/>
  <c r="I10" i="2" s="1"/>
  <c r="I8" i="2"/>
  <c r="H8" i="2"/>
  <c r="G8" i="2"/>
  <c r="F5" i="2"/>
  <c r="I3" i="2"/>
  <c r="H3" i="2"/>
  <c r="G3" i="2"/>
  <c r="E3" i="2" l="1"/>
  <c r="E14" i="2"/>
  <c r="E8" i="2"/>
  <c r="I5" i="2"/>
  <c r="H5" i="2"/>
  <c r="G5" i="2"/>
  <c r="I17" i="2"/>
  <c r="H17" i="2"/>
  <c r="G17" i="2"/>
  <c r="F26" i="2"/>
  <c r="I25" i="2"/>
  <c r="H25" i="2"/>
  <c r="G25" i="2"/>
  <c r="G4" i="2"/>
  <c r="H4" i="2"/>
  <c r="I4" i="2"/>
  <c r="G10" i="2"/>
  <c r="H10" i="2"/>
  <c r="G11" i="2"/>
  <c r="H11" i="2"/>
  <c r="G12" i="2"/>
  <c r="H12" i="2"/>
  <c r="G13" i="2"/>
  <c r="H13" i="2"/>
  <c r="G16" i="2"/>
  <c r="H16" i="2"/>
  <c r="I16" i="2"/>
  <c r="G18" i="2"/>
  <c r="H18" i="2"/>
  <c r="G19" i="2"/>
  <c r="H19" i="2"/>
  <c r="G20" i="2"/>
  <c r="H20" i="2"/>
  <c r="I20" i="2"/>
  <c r="F21" i="2"/>
  <c r="F22" i="2"/>
  <c r="F23" i="2"/>
  <c r="G27" i="2"/>
  <c r="H27" i="2"/>
  <c r="E18" i="2" l="1"/>
  <c r="E13" i="2"/>
  <c r="E11" i="2"/>
  <c r="E4" i="2"/>
  <c r="E27" i="2"/>
  <c r="E19" i="2"/>
  <c r="E16" i="2"/>
  <c r="E20" i="2"/>
  <c r="E12" i="2"/>
  <c r="E10" i="2"/>
  <c r="F24" i="2"/>
  <c r="I23" i="2"/>
  <c r="H23" i="2"/>
  <c r="G23" i="2"/>
  <c r="I22" i="2"/>
  <c r="H22" i="2"/>
  <c r="G22" i="2"/>
  <c r="I21" i="2"/>
  <c r="H21" i="2"/>
  <c r="G21" i="2"/>
  <c r="I26" i="2"/>
  <c r="H26" i="2"/>
  <c r="G26" i="2"/>
  <c r="E25" i="2"/>
  <c r="E17" i="2"/>
  <c r="E5" i="2"/>
  <c r="I24" i="2" l="1"/>
  <c r="H24" i="2"/>
  <c r="G24" i="2"/>
  <c r="E26" i="2"/>
  <c r="E21" i="2"/>
  <c r="E22" i="2"/>
  <c r="E23" i="2"/>
  <c r="E24" i="2" l="1"/>
</calcChain>
</file>

<file path=xl/sharedStrings.xml><?xml version="1.0" encoding="utf-8"?>
<sst xmlns="http://schemas.openxmlformats.org/spreadsheetml/2006/main" count="80" uniqueCount="58">
  <si>
    <t>MAV benennt Wahlvorstand</t>
  </si>
  <si>
    <t>spätestens</t>
  </si>
  <si>
    <t>Festsetzung Wahltermin</t>
  </si>
  <si>
    <t>Erlass Wahlaussschreiben</t>
  </si>
  <si>
    <t>Einreichung Wahlvorschläge</t>
  </si>
  <si>
    <t>Veröffentlichung des Gesamtwahlvorschlags</t>
  </si>
  <si>
    <t>Antrag auf Briefwahlunterlagen</t>
  </si>
  <si>
    <t>Durchführung der Wahl</t>
  </si>
  <si>
    <t>Feststellung des Wahlergebnisses</t>
  </si>
  <si>
    <t>Möglichkeit, die Wahl abzulehnen</t>
  </si>
  <si>
    <t>Möglichkeit zur Wahlanfechtung</t>
  </si>
  <si>
    <t>Einberufung der konstituierenden Sitzung</t>
  </si>
  <si>
    <t>Amtsantritt der neuen MAV</t>
  </si>
  <si>
    <t>Ereignisse / Aufgaben</t>
  </si>
  <si>
    <t>Fristen</t>
  </si>
  <si>
    <t>Termine</t>
  </si>
  <si>
    <t>Rechtsgrundlagen</t>
  </si>
  <si>
    <t>wirklicher Termin Wahlausschreiben/Auslage</t>
  </si>
  <si>
    <t>Termin der Wahl</t>
  </si>
  <si>
    <t>spätestens drei Monate vor Ablauf der Amtszeit der bisherigen MAV</t>
  </si>
  <si>
    <t>spätestens 6 Wochen vor dem Wahltermin</t>
  </si>
  <si>
    <t>spätestens eine Woche vor der Wahl</t>
  </si>
  <si>
    <t>eine Woche vor der Wahl</t>
  </si>
  <si>
    <t>unmittelbar nach Abschluss der Wahl</t>
  </si>
  <si>
    <t>unverzüglich nach Feststellung des Wahlergebnisses</t>
  </si>
  <si>
    <t>innerhalb von einer Woche nach Benachrichtigung</t>
  </si>
  <si>
    <t>innerhalb von zwei Wochen nach der Wahl</t>
  </si>
  <si>
    <t>binnen einer Woche nach Rechtkraft der Wahl</t>
  </si>
  <si>
    <t>Benachrichtigung der Gewählten</t>
  </si>
  <si>
    <t>Bekanntgabe des Wahlergebnisses durch Niederschrift</t>
  </si>
  <si>
    <t>Einspruch gegen die Wähler/innen-Listen</t>
  </si>
  <si>
    <t>Ende der Amtszeit der Mitarbeitervertretung</t>
  </si>
  <si>
    <t>Konstituierung des Wahlvorstandes, Wahl von Vorsitz + Schriftführer/in</t>
  </si>
  <si>
    <t>Beginn Auslage / Aushang der Wähler/innen-Listen und der wählbaren Mitarbeitenden (zeitgleich mit Erlass des Wahlausschreibens)</t>
  </si>
  <si>
    <t>Wahlvorstand erstellt Listen der wahlberechtigten und der wählbaren Mitarbeitenden</t>
  </si>
  <si>
    <t>Eine Woche nach Auslegung der Wähler/innenliste</t>
  </si>
  <si>
    <t>Wahlvorstand setzt Wahltermin fest</t>
  </si>
  <si>
    <t>WO = Wahlordnung</t>
  </si>
  <si>
    <t>spätestens = früher ist immer besser</t>
  </si>
  <si>
    <t>Anleitung zum Gebrauch des Wahlkalenders:</t>
  </si>
  <si>
    <t>sofern die alte MAV nicht zurück getreten ist</t>
  </si>
  <si>
    <t>binnen 2 Wochen nach seiner Ernennung</t>
  </si>
  <si>
    <t>§ 15 Abs. 2 MVG.Wü</t>
  </si>
  <si>
    <t>§ 2 Abs. 1 WO zum MVG.Wü</t>
  </si>
  <si>
    <t>§ 3 Abs. 2 WO zum MVG.Wü</t>
  </si>
  <si>
    <t>§ 7 Abs. 1 WO zum MVG.Wü</t>
  </si>
  <si>
    <t>§ 6 Abs. 1 WO zum MVG.Wü</t>
  </si>
  <si>
    <t>§ 6 Abs. 2 WO zum MVG.Wü</t>
  </si>
  <si>
    <t>§ 8 Abs. 1 WO zum MVG.Wü</t>
  </si>
  <si>
    <t>§ 9 Abs. 2 WO zum MVG.Wü</t>
  </si>
  <si>
    <t>§ 11 Abs. 2 WO zum MVG.Wü</t>
  </si>
  <si>
    <t>§ 10 WO zum MVG.Wü</t>
  </si>
  <si>
    <t>§ 12 Abs. 1 WO zum MVG.Wü</t>
  </si>
  <si>
    <t>§ 13 WO zum MVG.Wü</t>
  </si>
  <si>
    <t>§ 14 MVG.Wü</t>
  </si>
  <si>
    <t>§ 24 MVG.Wü</t>
  </si>
  <si>
    <t xml:space="preserve">Felder mit derselben Farbe hängen zusammen, d.h. Änderungen der farblich markierten Termine (letzte Spalte) wirken auf die Termine der mit derselben Farbe makierten Textfelder aus: d.h. die Festlegung des Wahltermins wirkt sich auf alle gelben Felder aus, vom tatsächlichen Termin des Wahlausscheibens (muss extra eingetragen werden) hängen die zwei nachfolgenden Termine ab.  </t>
  </si>
  <si>
    <t>binnen drei Wochen nach Aushang des Wahlausschreibens bzw. nach Auslegung oder Zusendung der Wählerlisten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</si>
</sst>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/>
    </xf>
    <xf numFmtId="1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1" xfId="0" applyFont="1" applyBorder="1" applyAlignment="1">
      <alignment vertical="top"/>
    </xf>
    <xf numFmtId="1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3" borderId="1" xfId="0" applyNumberFormat="1" applyFill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14" fontId="4" fillId="2" borderId="1" xfId="0" applyNumberFormat="1" applyFont="1" applyFill="1" applyBorder="1" applyAlignment="1" applyProtection="1">
      <alignment vertical="top"/>
      <protection locked="0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wrapText="1"/>
    </xf>
    <xf numFmtId="14" fontId="0" fillId="4" borderId="1" xfId="0" applyNumberFormat="1" applyFill="1" applyBorder="1" applyAlignment="1" applyProtection="1">
      <alignment vertical="top"/>
      <protection locked="0"/>
    </xf>
    <xf numFmtId="14" fontId="0" fillId="0" borderId="0" xfId="0" applyNumberFormat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14" fontId="0" fillId="0" borderId="6" xfId="0" applyNumberFormat="1" applyBorder="1" applyAlignment="1">
      <alignment vertical="top"/>
    </xf>
    <xf numFmtId="0" fontId="0" fillId="0" borderId="2" xfId="0" applyBorder="1" applyAlignment="1">
      <alignment vertical="top"/>
    </xf>
    <xf numFmtId="14" fontId="0" fillId="0" borderId="3" xfId="0" applyNumberFormat="1" applyBorder="1" applyAlignment="1">
      <alignment vertical="top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9"/>
  <sheetViews>
    <sheetView tabSelected="1" showWhiteSpace="0" zoomScaleNormal="100" workbookViewId="0">
      <selection activeCell="F29" sqref="A1:F29"/>
    </sheetView>
  </sheetViews>
  <sheetFormatPr baseColWidth="10" defaultRowHeight="14.4" x14ac:dyDescent="0.3"/>
  <cols>
    <col min="1" max="1" width="47.109375" style="27" customWidth="1"/>
    <col min="2" max="2" width="50" style="11" customWidth="1"/>
    <col min="3" max="3" width="24.109375" style="11" customWidth="1"/>
    <col min="4" max="4" width="11.44140625" style="11"/>
    <col min="5" max="5" width="4.33203125" style="11" customWidth="1"/>
    <col min="6" max="6" width="11.44140625" style="28"/>
    <col min="7" max="9" width="0" style="11" hidden="1" customWidth="1"/>
    <col min="10" max="10" width="21.88671875" style="11" hidden="1" customWidth="1"/>
    <col min="11" max="16384" width="11.5546875" style="11"/>
  </cols>
  <sheetData>
    <row r="1" spans="1:10" s="10" customFormat="1" x14ac:dyDescent="0.3">
      <c r="A1" s="8" t="s">
        <v>13</v>
      </c>
      <c r="B1" s="8" t="s">
        <v>14</v>
      </c>
      <c r="C1" s="8" t="s">
        <v>16</v>
      </c>
      <c r="D1" s="8"/>
      <c r="E1" s="8"/>
      <c r="F1" s="9" t="s">
        <v>15</v>
      </c>
    </row>
    <row r="2" spans="1:10" x14ac:dyDescent="0.3">
      <c r="A2" s="1"/>
      <c r="B2" s="1"/>
      <c r="C2" s="1"/>
      <c r="D2" s="1"/>
      <c r="E2" s="1"/>
      <c r="F2" s="6"/>
    </row>
    <row r="3" spans="1:10" x14ac:dyDescent="0.3">
      <c r="A3" s="1" t="s">
        <v>31</v>
      </c>
      <c r="B3" s="1"/>
      <c r="C3" s="1" t="s">
        <v>42</v>
      </c>
      <c r="D3" s="1"/>
      <c r="E3" s="2" t="str">
        <f>TEXT(DATE(I3,H3,G3),"TTT")</f>
        <v>Di</v>
      </c>
      <c r="F3" s="12">
        <v>45412</v>
      </c>
      <c r="G3" s="11">
        <f>DAY(F3)</f>
        <v>30</v>
      </c>
      <c r="H3" s="11">
        <f>MONTH(F3)</f>
        <v>4</v>
      </c>
      <c r="I3" s="11">
        <f>YEAR(F3)</f>
        <v>2024</v>
      </c>
      <c r="J3" s="13"/>
    </row>
    <row r="4" spans="1:10" ht="29.4" customHeight="1" x14ac:dyDescent="0.3">
      <c r="A4" s="14" t="s">
        <v>0</v>
      </c>
      <c r="B4" s="3" t="s">
        <v>19</v>
      </c>
      <c r="C4" s="1" t="s">
        <v>43</v>
      </c>
      <c r="D4" s="1" t="s">
        <v>1</v>
      </c>
      <c r="E4" s="2" t="str">
        <f>TEXT(DATE(I4,H4,G4),"TTT")</f>
        <v>So</v>
      </c>
      <c r="F4" s="6">
        <v>45298</v>
      </c>
      <c r="G4" s="11">
        <f>DAY(F4)</f>
        <v>7</v>
      </c>
      <c r="H4" s="11">
        <f>MONTH(F4)</f>
        <v>1</v>
      </c>
      <c r="I4" s="11">
        <f>YEAR(F4)</f>
        <v>2024</v>
      </c>
    </row>
    <row r="5" spans="1:10" ht="28.8" x14ac:dyDescent="0.3">
      <c r="A5" s="15" t="s">
        <v>32</v>
      </c>
      <c r="B5" s="1" t="s">
        <v>41</v>
      </c>
      <c r="C5" s="1" t="s">
        <v>44</v>
      </c>
      <c r="D5" s="1" t="s">
        <v>1</v>
      </c>
      <c r="E5" s="2" t="str">
        <f>TEXT(DATE(I5,H5,G5),"TTT")</f>
        <v>So</v>
      </c>
      <c r="F5" s="6">
        <f>F4+14</f>
        <v>45312</v>
      </c>
      <c r="G5" s="11">
        <f>DAY(F5)</f>
        <v>21</v>
      </c>
      <c r="H5" s="11">
        <f>MONTH(F5)</f>
        <v>1</v>
      </c>
      <c r="I5" s="11">
        <f>YEAR(F5)</f>
        <v>2024</v>
      </c>
    </row>
    <row r="6" spans="1:10" x14ac:dyDescent="0.3">
      <c r="A6" s="1" t="s">
        <v>36</v>
      </c>
      <c r="B6" s="1"/>
      <c r="C6" s="1" t="s">
        <v>45</v>
      </c>
      <c r="D6" s="1"/>
      <c r="E6" s="1"/>
      <c r="F6" s="6"/>
    </row>
    <row r="7" spans="1:10" ht="9" customHeight="1" x14ac:dyDescent="0.3">
      <c r="A7" s="1"/>
      <c r="B7" s="1"/>
      <c r="C7" s="1"/>
      <c r="D7" s="1"/>
      <c r="E7" s="1"/>
      <c r="F7" s="6"/>
    </row>
    <row r="8" spans="1:10" ht="15.6" x14ac:dyDescent="0.3">
      <c r="A8" s="16" t="s">
        <v>18</v>
      </c>
      <c r="B8" s="16"/>
      <c r="C8" s="16"/>
      <c r="D8" s="16"/>
      <c r="E8" s="17" t="str">
        <f>TEXT(DATE(I8,H8,G8),"TTT")</f>
        <v>Mi</v>
      </c>
      <c r="F8" s="18">
        <v>45371</v>
      </c>
      <c r="G8" s="11">
        <f>DAY(F8)</f>
        <v>20</v>
      </c>
      <c r="H8" s="11">
        <f>MONTH(F8)</f>
        <v>3</v>
      </c>
      <c r="I8" s="11">
        <f>YEAR(F8)</f>
        <v>2024</v>
      </c>
    </row>
    <row r="9" spans="1:10" ht="9" customHeight="1" x14ac:dyDescent="0.3">
      <c r="A9" s="1"/>
      <c r="B9" s="1"/>
      <c r="C9" s="1"/>
      <c r="D9" s="1"/>
      <c r="E9" s="1"/>
      <c r="F9" s="6"/>
    </row>
    <row r="10" spans="1:10" ht="30" customHeight="1" x14ac:dyDescent="0.3">
      <c r="A10" s="19" t="s">
        <v>34</v>
      </c>
      <c r="B10" s="1" t="s">
        <v>20</v>
      </c>
      <c r="C10" s="1" t="s">
        <v>46</v>
      </c>
      <c r="D10" s="1" t="s">
        <v>1</v>
      </c>
      <c r="E10" s="2" t="str">
        <f t="shared" ref="E10:E26" si="0">TEXT(DATE(I10,H10,G10),"TTT")</f>
        <v>Mi</v>
      </c>
      <c r="F10" s="6">
        <f>F8-42</f>
        <v>45329</v>
      </c>
      <c r="G10" s="11">
        <f t="shared" ref="G10:G26" si="1">DAY(F10)</f>
        <v>7</v>
      </c>
      <c r="H10" s="11">
        <f t="shared" ref="H10:H26" si="2">MONTH(F10)</f>
        <v>2</v>
      </c>
      <c r="I10" s="11">
        <f t="shared" ref="I10:I26" si="3">YEAR(F10)</f>
        <v>2024</v>
      </c>
    </row>
    <row r="11" spans="1:10" x14ac:dyDescent="0.3">
      <c r="A11" s="20" t="s">
        <v>2</v>
      </c>
      <c r="B11" s="1" t="s">
        <v>20</v>
      </c>
      <c r="C11" s="1" t="s">
        <v>45</v>
      </c>
      <c r="D11" s="1" t="s">
        <v>1</v>
      </c>
      <c r="E11" s="2" t="str">
        <f t="shared" si="0"/>
        <v>Mi</v>
      </c>
      <c r="F11" s="6">
        <f>F8-42</f>
        <v>45329</v>
      </c>
      <c r="G11" s="11">
        <f t="shared" si="1"/>
        <v>7</v>
      </c>
      <c r="H11" s="11">
        <f t="shared" si="2"/>
        <v>2</v>
      </c>
      <c r="I11" s="11">
        <f t="shared" si="3"/>
        <v>2024</v>
      </c>
    </row>
    <row r="12" spans="1:10" x14ac:dyDescent="0.3">
      <c r="A12" s="20" t="s">
        <v>3</v>
      </c>
      <c r="B12" s="1" t="s">
        <v>20</v>
      </c>
      <c r="C12" s="1" t="s">
        <v>45</v>
      </c>
      <c r="D12" s="1" t="s">
        <v>1</v>
      </c>
      <c r="E12" s="2" t="str">
        <f t="shared" si="0"/>
        <v>Mi</v>
      </c>
      <c r="F12" s="6">
        <f>F8-42</f>
        <v>45329</v>
      </c>
      <c r="G12" s="11">
        <f t="shared" si="1"/>
        <v>7</v>
      </c>
      <c r="H12" s="11">
        <f t="shared" si="2"/>
        <v>2</v>
      </c>
      <c r="I12" s="11">
        <f t="shared" si="3"/>
        <v>2024</v>
      </c>
    </row>
    <row r="13" spans="1:10" s="21" customFormat="1" ht="45.15" customHeight="1" x14ac:dyDescent="0.3">
      <c r="A13" s="19" t="s">
        <v>33</v>
      </c>
      <c r="B13" s="3" t="s">
        <v>20</v>
      </c>
      <c r="C13" s="3" t="s">
        <v>46</v>
      </c>
      <c r="D13" s="3" t="s">
        <v>1</v>
      </c>
      <c r="E13" s="4" t="str">
        <f>TEXT(DATE(I13,H13,G13),"TTT")</f>
        <v>Mi</v>
      </c>
      <c r="F13" s="7">
        <f>F8-42</f>
        <v>45329</v>
      </c>
      <c r="G13" s="21">
        <f>DAY(F13)</f>
        <v>7</v>
      </c>
      <c r="H13" s="21">
        <f>MONTH(F13)</f>
        <v>2</v>
      </c>
      <c r="I13" s="21">
        <f>YEAR(F13)</f>
        <v>2024</v>
      </c>
    </row>
    <row r="14" spans="1:10" x14ac:dyDescent="0.3">
      <c r="A14" s="5" t="s">
        <v>17</v>
      </c>
      <c r="B14" s="1"/>
      <c r="C14" s="1"/>
      <c r="D14" s="1"/>
      <c r="E14" s="2" t="str">
        <f t="shared" si="0"/>
        <v>Mo</v>
      </c>
      <c r="F14" s="22">
        <v>45334</v>
      </c>
      <c r="G14" s="11">
        <f t="shared" si="1"/>
        <v>12</v>
      </c>
      <c r="H14" s="11">
        <f t="shared" si="2"/>
        <v>2</v>
      </c>
      <c r="I14" s="11">
        <f t="shared" si="3"/>
        <v>2024</v>
      </c>
    </row>
    <row r="15" spans="1:10" x14ac:dyDescent="0.3">
      <c r="A15" s="1"/>
      <c r="B15" s="1"/>
      <c r="C15" s="1"/>
      <c r="D15" s="1"/>
      <c r="E15" s="2"/>
      <c r="F15" s="6"/>
    </row>
    <row r="16" spans="1:10" x14ac:dyDescent="0.3">
      <c r="A16" s="5" t="s">
        <v>30</v>
      </c>
      <c r="B16" s="3" t="s">
        <v>35</v>
      </c>
      <c r="C16" s="1" t="s">
        <v>47</v>
      </c>
      <c r="D16" s="1" t="s">
        <v>1</v>
      </c>
      <c r="E16" s="2" t="str">
        <f t="shared" si="0"/>
        <v>Mo</v>
      </c>
      <c r="F16" s="6">
        <f>F14+7</f>
        <v>45341</v>
      </c>
      <c r="G16" s="11">
        <f t="shared" si="1"/>
        <v>19</v>
      </c>
      <c r="H16" s="11">
        <f t="shared" si="2"/>
        <v>2</v>
      </c>
      <c r="I16" s="11">
        <f t="shared" si="3"/>
        <v>2024</v>
      </c>
    </row>
    <row r="17" spans="1:9" ht="29.4" customHeight="1" x14ac:dyDescent="0.3">
      <c r="A17" s="5" t="s">
        <v>4</v>
      </c>
      <c r="B17" s="3" t="s">
        <v>57</v>
      </c>
      <c r="C17" s="1" t="s">
        <v>48</v>
      </c>
      <c r="D17" s="1" t="s">
        <v>1</v>
      </c>
      <c r="E17" s="2" t="str">
        <f t="shared" si="0"/>
        <v>Mo</v>
      </c>
      <c r="F17" s="6">
        <f>F14+21</f>
        <v>45355</v>
      </c>
      <c r="G17" s="11">
        <f t="shared" si="1"/>
        <v>4</v>
      </c>
      <c r="H17" s="11">
        <f t="shared" si="2"/>
        <v>3</v>
      </c>
      <c r="I17" s="11">
        <f t="shared" si="3"/>
        <v>2024</v>
      </c>
    </row>
    <row r="18" spans="1:9" x14ac:dyDescent="0.3">
      <c r="A18" s="20" t="s">
        <v>5</v>
      </c>
      <c r="B18" s="1" t="s">
        <v>21</v>
      </c>
      <c r="C18" s="1" t="s">
        <v>49</v>
      </c>
      <c r="D18" s="1" t="s">
        <v>1</v>
      </c>
      <c r="E18" s="2" t="str">
        <f t="shared" si="0"/>
        <v>Mi</v>
      </c>
      <c r="F18" s="6">
        <f>F8-7</f>
        <v>45364</v>
      </c>
      <c r="G18" s="11">
        <f t="shared" si="1"/>
        <v>13</v>
      </c>
      <c r="H18" s="11">
        <f t="shared" si="2"/>
        <v>3</v>
      </c>
      <c r="I18" s="11">
        <f t="shared" si="3"/>
        <v>2024</v>
      </c>
    </row>
    <row r="19" spans="1:9" x14ac:dyDescent="0.3">
      <c r="A19" s="20" t="s">
        <v>6</v>
      </c>
      <c r="B19" s="1" t="s">
        <v>22</v>
      </c>
      <c r="C19" s="1" t="s">
        <v>50</v>
      </c>
      <c r="D19" s="1" t="s">
        <v>1</v>
      </c>
      <c r="E19" s="2" t="str">
        <f t="shared" si="0"/>
        <v>Mi</v>
      </c>
      <c r="F19" s="6">
        <f>F8-7</f>
        <v>45364</v>
      </c>
      <c r="G19" s="11">
        <f t="shared" si="1"/>
        <v>13</v>
      </c>
      <c r="H19" s="11">
        <f t="shared" si="2"/>
        <v>3</v>
      </c>
      <c r="I19" s="11">
        <f t="shared" si="3"/>
        <v>2024</v>
      </c>
    </row>
    <row r="20" spans="1:9" ht="15.6" customHeight="1" x14ac:dyDescent="0.3">
      <c r="A20" s="16" t="s">
        <v>7</v>
      </c>
      <c r="B20" s="16"/>
      <c r="C20" s="1" t="s">
        <v>51</v>
      </c>
      <c r="D20" s="16"/>
      <c r="E20" s="2" t="str">
        <f t="shared" si="0"/>
        <v>Mi</v>
      </c>
      <c r="F20" s="6">
        <f>F8</f>
        <v>45371</v>
      </c>
      <c r="G20" s="10">
        <f t="shared" si="1"/>
        <v>20</v>
      </c>
      <c r="H20" s="10">
        <f t="shared" si="2"/>
        <v>3</v>
      </c>
      <c r="I20" s="10">
        <f t="shared" si="3"/>
        <v>2024</v>
      </c>
    </row>
    <row r="21" spans="1:9" x14ac:dyDescent="0.3">
      <c r="A21" s="1" t="s">
        <v>8</v>
      </c>
      <c r="B21" s="1" t="s">
        <v>23</v>
      </c>
      <c r="C21" s="1" t="s">
        <v>52</v>
      </c>
      <c r="D21" s="1"/>
      <c r="E21" s="2" t="str">
        <f t="shared" si="0"/>
        <v>Mi</v>
      </c>
      <c r="F21" s="6">
        <f>F20</f>
        <v>45371</v>
      </c>
      <c r="G21" s="11">
        <f t="shared" si="1"/>
        <v>20</v>
      </c>
      <c r="H21" s="11">
        <f t="shared" si="2"/>
        <v>3</v>
      </c>
      <c r="I21" s="11">
        <f t="shared" si="3"/>
        <v>2024</v>
      </c>
    </row>
    <row r="22" spans="1:9" x14ac:dyDescent="0.3">
      <c r="A22" s="1" t="s">
        <v>29</v>
      </c>
      <c r="B22" s="1" t="s">
        <v>24</v>
      </c>
      <c r="C22" s="1" t="s">
        <v>53</v>
      </c>
      <c r="D22" s="1"/>
      <c r="E22" s="2" t="str">
        <f t="shared" si="0"/>
        <v>Mi</v>
      </c>
      <c r="F22" s="6">
        <f>F20</f>
        <v>45371</v>
      </c>
      <c r="G22" s="11">
        <f t="shared" si="1"/>
        <v>20</v>
      </c>
      <c r="H22" s="11">
        <f t="shared" si="2"/>
        <v>3</v>
      </c>
      <c r="I22" s="11">
        <f t="shared" si="3"/>
        <v>2024</v>
      </c>
    </row>
    <row r="23" spans="1:9" x14ac:dyDescent="0.3">
      <c r="A23" s="1" t="s">
        <v>28</v>
      </c>
      <c r="B23" s="1" t="s">
        <v>24</v>
      </c>
      <c r="C23" s="1" t="s">
        <v>53</v>
      </c>
      <c r="D23" s="1"/>
      <c r="E23" s="2" t="str">
        <f t="shared" si="0"/>
        <v>Mi</v>
      </c>
      <c r="F23" s="6">
        <f>F20</f>
        <v>45371</v>
      </c>
      <c r="G23" s="11">
        <f t="shared" si="1"/>
        <v>20</v>
      </c>
      <c r="H23" s="11">
        <f t="shared" si="2"/>
        <v>3</v>
      </c>
      <c r="I23" s="11">
        <f t="shared" si="3"/>
        <v>2024</v>
      </c>
    </row>
    <row r="24" spans="1:9" x14ac:dyDescent="0.3">
      <c r="A24" s="1" t="s">
        <v>9</v>
      </c>
      <c r="B24" s="1" t="s">
        <v>25</v>
      </c>
      <c r="C24" s="1" t="s">
        <v>53</v>
      </c>
      <c r="D24" s="1" t="s">
        <v>1</v>
      </c>
      <c r="E24" s="2" t="str">
        <f t="shared" si="0"/>
        <v>Mi</v>
      </c>
      <c r="F24" s="6">
        <f>F23+7</f>
        <v>45378</v>
      </c>
      <c r="G24" s="11">
        <f t="shared" si="1"/>
        <v>27</v>
      </c>
      <c r="H24" s="11">
        <f t="shared" si="2"/>
        <v>3</v>
      </c>
      <c r="I24" s="11">
        <f t="shared" si="3"/>
        <v>2024</v>
      </c>
    </row>
    <row r="25" spans="1:9" x14ac:dyDescent="0.3">
      <c r="A25" s="1" t="s">
        <v>10</v>
      </c>
      <c r="B25" s="1" t="s">
        <v>26</v>
      </c>
      <c r="C25" s="1" t="s">
        <v>54</v>
      </c>
      <c r="D25" s="1" t="s">
        <v>1</v>
      </c>
      <c r="E25" s="2" t="str">
        <f t="shared" si="0"/>
        <v>Mi</v>
      </c>
      <c r="F25" s="6">
        <f>F20+14</f>
        <v>45385</v>
      </c>
      <c r="G25" s="11">
        <f t="shared" si="1"/>
        <v>3</v>
      </c>
      <c r="H25" s="11">
        <f t="shared" si="2"/>
        <v>4</v>
      </c>
      <c r="I25" s="11">
        <f t="shared" si="3"/>
        <v>2024</v>
      </c>
    </row>
    <row r="26" spans="1:9" x14ac:dyDescent="0.3">
      <c r="A26" s="1" t="s">
        <v>11</v>
      </c>
      <c r="B26" s="1" t="s">
        <v>27</v>
      </c>
      <c r="C26" s="1" t="s">
        <v>55</v>
      </c>
      <c r="D26" s="1" t="s">
        <v>1</v>
      </c>
      <c r="E26" s="2" t="str">
        <f t="shared" si="0"/>
        <v>Mi</v>
      </c>
      <c r="F26" s="6">
        <f>F25+7</f>
        <v>45392</v>
      </c>
      <c r="G26" s="11">
        <f t="shared" si="1"/>
        <v>10</v>
      </c>
      <c r="H26" s="11">
        <f t="shared" si="2"/>
        <v>4</v>
      </c>
      <c r="I26" s="11">
        <f t="shared" si="3"/>
        <v>2024</v>
      </c>
    </row>
    <row r="27" spans="1:9" x14ac:dyDescent="0.3">
      <c r="A27" s="14" t="s">
        <v>12</v>
      </c>
      <c r="B27" s="1" t="s">
        <v>40</v>
      </c>
      <c r="C27" s="1" t="s">
        <v>42</v>
      </c>
      <c r="D27" s="1"/>
      <c r="E27" s="2" t="str">
        <f>TEXT(DATE(I27,H27,G27),"TTT")</f>
        <v>Mi</v>
      </c>
      <c r="F27" s="6">
        <f>F3+1</f>
        <v>45413</v>
      </c>
      <c r="G27" s="11">
        <f>DAY(F27)</f>
        <v>1</v>
      </c>
      <c r="H27" s="11">
        <f>MONTH(F27)</f>
        <v>5</v>
      </c>
      <c r="I27" s="11">
        <f>YEAR(F27)</f>
        <v>2024</v>
      </c>
    </row>
    <row r="28" spans="1:9" x14ac:dyDescent="0.3">
      <c r="A28" s="1"/>
      <c r="B28" s="1"/>
      <c r="C28" s="1"/>
      <c r="D28" s="1"/>
      <c r="E28" s="1"/>
      <c r="F28" s="6"/>
    </row>
    <row r="29" spans="1:9" x14ac:dyDescent="0.3">
      <c r="A29" s="1"/>
      <c r="B29" s="8" t="s">
        <v>38</v>
      </c>
      <c r="C29" s="8" t="s">
        <v>37</v>
      </c>
      <c r="D29" s="1"/>
      <c r="E29" s="1"/>
      <c r="F29" s="6"/>
    </row>
    <row r="30" spans="1:9" x14ac:dyDescent="0.3">
      <c r="A30" s="11"/>
      <c r="F30" s="23"/>
    </row>
    <row r="31" spans="1:9" x14ac:dyDescent="0.3">
      <c r="A31" s="10" t="s">
        <v>39</v>
      </c>
      <c r="F31" s="23"/>
    </row>
    <row r="32" spans="1:9" ht="46.5" customHeight="1" x14ac:dyDescent="0.3">
      <c r="A32" s="29" t="s">
        <v>56</v>
      </c>
      <c r="B32" s="29"/>
      <c r="C32" s="29"/>
      <c r="D32" s="29"/>
      <c r="E32" s="29"/>
      <c r="F32" s="29"/>
    </row>
    <row r="33" spans="1:6" x14ac:dyDescent="0.3">
      <c r="A33" s="11"/>
      <c r="F33" s="23"/>
    </row>
    <row r="34" spans="1:6" x14ac:dyDescent="0.3">
      <c r="A34" s="11"/>
      <c r="F34" s="23"/>
    </row>
    <row r="35" spans="1:6" x14ac:dyDescent="0.3">
      <c r="A35" s="11"/>
      <c r="F35" s="23"/>
    </row>
    <row r="36" spans="1:6" x14ac:dyDescent="0.3">
      <c r="A36" s="11"/>
      <c r="F36" s="23"/>
    </row>
    <row r="37" spans="1:6" x14ac:dyDescent="0.3">
      <c r="A37" s="11"/>
      <c r="F37" s="23"/>
    </row>
    <row r="38" spans="1:6" x14ac:dyDescent="0.3">
      <c r="A38" s="11"/>
      <c r="F38" s="23"/>
    </row>
    <row r="39" spans="1:6" x14ac:dyDescent="0.3">
      <c r="A39" s="11"/>
      <c r="F39" s="23"/>
    </row>
    <row r="40" spans="1:6" x14ac:dyDescent="0.3">
      <c r="A40" s="11"/>
      <c r="F40" s="23"/>
    </row>
    <row r="41" spans="1:6" x14ac:dyDescent="0.3">
      <c r="A41" s="11"/>
      <c r="F41" s="23"/>
    </row>
    <row r="42" spans="1:6" x14ac:dyDescent="0.3">
      <c r="A42" s="11"/>
      <c r="F42" s="23"/>
    </row>
    <row r="43" spans="1:6" x14ac:dyDescent="0.3">
      <c r="A43" s="11"/>
      <c r="F43" s="23"/>
    </row>
    <row r="44" spans="1:6" x14ac:dyDescent="0.3">
      <c r="A44" s="11"/>
      <c r="F44" s="23"/>
    </row>
    <row r="45" spans="1:6" x14ac:dyDescent="0.3">
      <c r="A45" s="11"/>
      <c r="F45" s="23"/>
    </row>
    <row r="46" spans="1:6" x14ac:dyDescent="0.3">
      <c r="A46" s="11"/>
      <c r="F46" s="23"/>
    </row>
    <row r="47" spans="1:6" x14ac:dyDescent="0.3">
      <c r="A47" s="11"/>
      <c r="F47" s="23"/>
    </row>
    <row r="48" spans="1:6" x14ac:dyDescent="0.3">
      <c r="A48" s="11"/>
      <c r="F48" s="23"/>
    </row>
    <row r="49" spans="1:6" x14ac:dyDescent="0.3">
      <c r="A49" s="11"/>
      <c r="F49" s="23"/>
    </row>
    <row r="50" spans="1:6" x14ac:dyDescent="0.3">
      <c r="A50" s="11"/>
      <c r="F50" s="23"/>
    </row>
    <row r="51" spans="1:6" x14ac:dyDescent="0.3">
      <c r="A51" s="11"/>
      <c r="F51" s="23"/>
    </row>
    <row r="52" spans="1:6" x14ac:dyDescent="0.3">
      <c r="A52" s="11"/>
      <c r="F52" s="23"/>
    </row>
    <row r="53" spans="1:6" x14ac:dyDescent="0.3">
      <c r="A53" s="11"/>
      <c r="F53" s="23"/>
    </row>
    <row r="54" spans="1:6" x14ac:dyDescent="0.3">
      <c r="A54" s="11"/>
      <c r="F54" s="23"/>
    </row>
    <row r="55" spans="1:6" x14ac:dyDescent="0.3">
      <c r="A55" s="11"/>
      <c r="F55" s="23"/>
    </row>
    <row r="56" spans="1:6" x14ac:dyDescent="0.3">
      <c r="A56" s="11"/>
      <c r="F56" s="23"/>
    </row>
    <row r="57" spans="1:6" x14ac:dyDescent="0.3">
      <c r="A57" s="11"/>
      <c r="F57" s="23"/>
    </row>
    <row r="58" spans="1:6" x14ac:dyDescent="0.3">
      <c r="A58" s="11"/>
      <c r="F58" s="23"/>
    </row>
    <row r="59" spans="1:6" x14ac:dyDescent="0.3">
      <c r="A59" s="11"/>
      <c r="F59" s="23"/>
    </row>
    <row r="60" spans="1:6" x14ac:dyDescent="0.3">
      <c r="A60" s="11"/>
      <c r="F60" s="23"/>
    </row>
    <row r="61" spans="1:6" x14ac:dyDescent="0.3">
      <c r="A61" s="11"/>
      <c r="F61" s="23"/>
    </row>
    <row r="62" spans="1:6" x14ac:dyDescent="0.3">
      <c r="A62" s="11"/>
      <c r="F62" s="23"/>
    </row>
    <row r="63" spans="1:6" x14ac:dyDescent="0.3">
      <c r="A63" s="11"/>
      <c r="F63" s="23"/>
    </row>
    <row r="64" spans="1:6" x14ac:dyDescent="0.3">
      <c r="A64" s="11"/>
      <c r="F64" s="23"/>
    </row>
    <row r="65" spans="1:6" x14ac:dyDescent="0.3">
      <c r="A65" s="11"/>
      <c r="F65" s="23"/>
    </row>
    <row r="66" spans="1:6" x14ac:dyDescent="0.3">
      <c r="A66" s="11"/>
      <c r="F66" s="23"/>
    </row>
    <row r="67" spans="1:6" x14ac:dyDescent="0.3">
      <c r="A67" s="11"/>
      <c r="F67" s="23"/>
    </row>
    <row r="68" spans="1:6" x14ac:dyDescent="0.3">
      <c r="A68" s="11"/>
      <c r="F68" s="23"/>
    </row>
    <row r="69" spans="1:6" x14ac:dyDescent="0.3">
      <c r="A69" s="11"/>
      <c r="F69" s="23"/>
    </row>
    <row r="70" spans="1:6" x14ac:dyDescent="0.3">
      <c r="A70" s="11"/>
      <c r="F70" s="23"/>
    </row>
    <row r="71" spans="1:6" x14ac:dyDescent="0.3">
      <c r="A71" s="11"/>
      <c r="F71" s="23"/>
    </row>
    <row r="72" spans="1:6" x14ac:dyDescent="0.3">
      <c r="A72" s="11"/>
      <c r="F72" s="23"/>
    </row>
    <row r="73" spans="1:6" x14ac:dyDescent="0.3">
      <c r="A73" s="11"/>
      <c r="F73" s="23"/>
    </row>
    <row r="74" spans="1:6" x14ac:dyDescent="0.3">
      <c r="A74" s="11"/>
      <c r="F74" s="23"/>
    </row>
    <row r="75" spans="1:6" x14ac:dyDescent="0.3">
      <c r="A75" s="11"/>
      <c r="F75" s="23"/>
    </row>
    <row r="76" spans="1:6" x14ac:dyDescent="0.3">
      <c r="A76" s="11"/>
      <c r="F76" s="23"/>
    </row>
    <row r="77" spans="1:6" x14ac:dyDescent="0.3">
      <c r="A77" s="11"/>
      <c r="F77" s="23"/>
    </row>
    <row r="78" spans="1:6" x14ac:dyDescent="0.3">
      <c r="A78" s="11"/>
      <c r="F78" s="23"/>
    </row>
    <row r="79" spans="1:6" x14ac:dyDescent="0.3">
      <c r="A79" s="11"/>
      <c r="F79" s="23"/>
    </row>
    <row r="139" spans="1:6" x14ac:dyDescent="0.3">
      <c r="A139" s="24"/>
      <c r="B139" s="25"/>
      <c r="C139" s="25"/>
      <c r="D139" s="25"/>
      <c r="E139" s="25"/>
      <c r="F139" s="26"/>
    </row>
  </sheetData>
  <mergeCells count="1">
    <mergeCell ref="A32:F32"/>
  </mergeCells>
  <pageMargins left="0.25" right="0.25" top="0.75" bottom="0.75" header="0.3" footer="0.3"/>
  <pageSetup paperSize="9" scale="96" fitToHeight="0" orientation="landscape" horizontalDpi="4294967293" r:id="rId1"/>
  <headerFooter>
    <oddHeader>&amp;C&amp;"-,Fett"&amp;16Wahlkalender</oddHeader>
  </headerFooter>
  <ignoredErrors>
    <ignoredError sqref="F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2024 Wahlkalender</vt:lpstr>
      <vt:lpstr>'2024 Wahlkalender'!Druckbereich</vt:lpstr>
    </vt:vector>
  </TitlesOfParts>
  <Company>Logica Deutschland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Stübler-Krause, Sabine</dc:creator>
  <cp:lastModifiedBy>Susanne Haase</cp:lastModifiedBy>
  <cp:lastPrinted>2024-01-15T04:19:12Z</cp:lastPrinted>
  <dcterms:created xsi:type="dcterms:W3CDTF">2011-10-20T19:55:35Z</dcterms:created>
  <dcterms:modified xsi:type="dcterms:W3CDTF">2024-01-15T04:19:21Z</dcterms:modified>
</cp:coreProperties>
</file>